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ena</author>
  </authors>
  <commentList>
    <comment ref="Q8" authorId="0">
      <text>
        <r>
          <rPr>
            <b/>
            <sz val="8"/>
            <rFont val="Tahoma"/>
            <family val="0"/>
          </rPr>
          <t>ena:</t>
        </r>
        <r>
          <rPr>
            <sz val="8"/>
            <rFont val="Tahoma"/>
            <family val="0"/>
          </rPr>
          <t xml:space="preserve">
KEPUTUSAN
MENTERI KEUANGAN REPUBLIK INDONESIA
NOMOR 1010/KM.1/2011
Tanggal 26 Agustus 2011
NILAI KURS SEBAGAI DASAR PELUNASAN BEA MASUK,PAJAK PERTAMBAHAN NILAI BARANG DAN JASA DAN PAJAK PENJUALAN ATAS BARANG MEWAH,PAJAK EKSPOR,DAN PAJAK PENGHASILAN YANG BERLAKU UNTUK</t>
        </r>
        <r>
          <rPr>
            <sz val="8"/>
            <color indexed="10"/>
            <rFont val="Tahoma"/>
            <family val="2"/>
          </rPr>
          <t xml:space="preserve"> TANGGAL </t>
        </r>
        <r>
          <rPr>
            <sz val="8"/>
            <color indexed="12"/>
            <rFont val="Tahoma"/>
            <family val="2"/>
          </rPr>
          <t>29 AGUSTUS 2011</t>
        </r>
        <r>
          <rPr>
            <sz val="8"/>
            <color indexed="10"/>
            <rFont val="Tahoma"/>
            <family val="2"/>
          </rPr>
          <t xml:space="preserve"> SAMPAI DENGAN </t>
        </r>
        <r>
          <rPr>
            <sz val="8"/>
            <color indexed="12"/>
            <rFont val="Tahoma"/>
            <family val="2"/>
          </rPr>
          <t>18 SEPTEMBER 2011</t>
        </r>
      </text>
    </comment>
  </commentList>
</comments>
</file>

<file path=xl/sharedStrings.xml><?xml version="1.0" encoding="utf-8"?>
<sst xmlns="http://schemas.openxmlformats.org/spreadsheetml/2006/main" count="71" uniqueCount="55">
  <si>
    <t>NO</t>
  </si>
  <si>
    <t>WEEK</t>
  </si>
  <si>
    <t>KURS</t>
  </si>
  <si>
    <t>BULAN FEBRUARI</t>
  </si>
  <si>
    <t>BULAN MARET</t>
  </si>
  <si>
    <t>BULAN APRIL</t>
  </si>
  <si>
    <t>BULAN MEI</t>
  </si>
  <si>
    <t xml:space="preserve">31-01-2011 s/d 06-02-2011 </t>
  </si>
  <si>
    <t>07-02-2011 s/d 13-02-2011</t>
  </si>
  <si>
    <t>14-02-2011 s/d 20-02-2011</t>
  </si>
  <si>
    <t>21-02-2011 s/d 27-02-2011</t>
  </si>
  <si>
    <t>28-02-2011 s/d 06-03-2011</t>
  </si>
  <si>
    <t>Average</t>
  </si>
  <si>
    <t>07-03-2011 s/d 13-03-2011</t>
  </si>
  <si>
    <t>14-03-2011 s/d 20-03-2011</t>
  </si>
  <si>
    <t>21-03-2011 s/d 27-03-2011</t>
  </si>
  <si>
    <t>28-03-2011 s/d 03-04-2011</t>
  </si>
  <si>
    <t>04-04-2011 s/d 10-04-2011</t>
  </si>
  <si>
    <t>11-04-2011 s/d 17-04-2011</t>
  </si>
  <si>
    <t>18-04-2011 s/d 24-04-2011</t>
  </si>
  <si>
    <t>25-04-2011 s/d 01-05-2011</t>
  </si>
  <si>
    <t>02-05-2011 s/d 08-05-2011</t>
  </si>
  <si>
    <t>09-05-2011 s/d 15-05-2011</t>
  </si>
  <si>
    <t>16-05-2011 s/d 22-05-2011</t>
  </si>
  <si>
    <t>23-05-2011 s/d 29-05-2011</t>
  </si>
  <si>
    <t xml:space="preserve">KURS PAJAK MATA UANG USD </t>
  </si>
  <si>
    <t>*) Sumber pajak.go.id</t>
  </si>
  <si>
    <t>BULAN JUNI</t>
  </si>
  <si>
    <t>BULAN JULI</t>
  </si>
  <si>
    <t>30-05-2011 s/d 05-06-2011</t>
  </si>
  <si>
    <t>06-06-2011 s/d 12-06-2011</t>
  </si>
  <si>
    <t>13-06-2011 s/d 19-06-2011</t>
  </si>
  <si>
    <t>20-06-2011 s/d 26-06-2011</t>
  </si>
  <si>
    <t>27-06-2011 s/d 03-07-2011</t>
  </si>
  <si>
    <t>04-07-2011 s/d 10-07-2011</t>
  </si>
  <si>
    <t>11-07-2011 s/d 17-07-2011</t>
  </si>
  <si>
    <t>18-07-2011 s/d 24-07-2011</t>
  </si>
  <si>
    <t>25-07-2011 s/d 31-07-2011</t>
  </si>
  <si>
    <t>BULAN AGUSTUS</t>
  </si>
  <si>
    <t>BULAN SEPTEMBER</t>
  </si>
  <si>
    <t>BULAN OKTOBER</t>
  </si>
  <si>
    <t>01-08-2011 s/d 07-08-2011</t>
  </si>
  <si>
    <t>08-08-2011 s/d 14-08-2011</t>
  </si>
  <si>
    <t>15-08-2011 s/d 21-08-2011</t>
  </si>
  <si>
    <t>22-08-2011 s/d 28-08-2011</t>
  </si>
  <si>
    <t>29-08-2011 s/d 04-09-2011</t>
  </si>
  <si>
    <t>05-09-2011 s/d 11-09-2011</t>
  </si>
  <si>
    <t>12-09-2011 s/d 18-09-2011</t>
  </si>
  <si>
    <t>19-09-2011 s/d 25-09-2011</t>
  </si>
  <si>
    <t>26-09-2011 s/d 02-10-2011</t>
  </si>
  <si>
    <t>03-10-2011 s/d 09-10-2011</t>
  </si>
  <si>
    <t>10-10-2011 s/d 16-10-2011</t>
  </si>
  <si>
    <t>17-10-2011 s/d 23-10-2011</t>
  </si>
  <si>
    <t>24-10-2011 s/d 30-10-2011</t>
  </si>
  <si>
    <t>PERIODE 31 JANUARI 2011 S/D 09 OKTOBER 2011</t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</si>
</sst>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* #,##0.0_);_(* \(#,##0.0\);_(* &quot;-&quot;_);_(@_)"/>
    <numFmt numFmtId="165" formatCode="_(* #,##0.00_);_(* \(#,##0.00\);_(* &quot;-&quot;_);_(@_)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8"/>
      <color indexed="12"/>
      <name val="Tahoma"/>
      <family val="2"/>
    </font>
    <font>
      <i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.75"/>
      <color indexed="8"/>
      <name val="Arial"/>
      <family val="0"/>
    </font>
    <font>
      <b/>
      <sz val="9"/>
      <color indexed="8"/>
      <name val="Arial"/>
      <family val="0"/>
    </font>
    <font>
      <sz val="3.45"/>
      <color indexed="8"/>
      <name val="Arial"/>
      <family val="0"/>
    </font>
    <font>
      <sz val="3.5"/>
      <color indexed="8"/>
      <name val="Arial"/>
      <family val="0"/>
    </font>
    <font>
      <sz val="3.2"/>
      <color indexed="8"/>
      <name val="Arial"/>
      <family val="0"/>
    </font>
    <font>
      <sz val="15.5"/>
      <color indexed="8"/>
      <name val="Arial"/>
      <family val="0"/>
    </font>
    <font>
      <b/>
      <sz val="18"/>
      <color indexed="8"/>
      <name val="Arial"/>
      <family val="0"/>
    </font>
    <font>
      <sz val="14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41" fontId="0" fillId="0" borderId="0" xfId="43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33" borderId="12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165" fontId="0" fillId="33" borderId="12" xfId="43" applyNumberFormat="1" applyFont="1" applyFill="1" applyBorder="1" applyAlignment="1">
      <alignment vertical="center"/>
    </xf>
    <xf numFmtId="41" fontId="0" fillId="34" borderId="12" xfId="43" applyFont="1" applyFill="1" applyBorder="1" applyAlignment="1">
      <alignment vertical="center"/>
    </xf>
    <xf numFmtId="165" fontId="0" fillId="34" borderId="12" xfId="43" applyNumberFormat="1" applyFont="1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165" fontId="0" fillId="35" borderId="12" xfId="43" applyNumberFormat="1" applyFont="1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165" fontId="0" fillId="36" borderId="12" xfId="43" applyNumberFormat="1" applyFont="1" applyFill="1" applyBorder="1" applyAlignment="1">
      <alignment vertical="center"/>
    </xf>
    <xf numFmtId="165" fontId="0" fillId="0" borderId="0" xfId="43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37" borderId="12" xfId="0" applyFont="1" applyFill="1" applyBorder="1" applyAlignment="1">
      <alignment horizontal="center" vertical="center"/>
    </xf>
    <xf numFmtId="165" fontId="0" fillId="37" borderId="12" xfId="43" applyNumberFormat="1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0" fillId="38" borderId="12" xfId="0" applyFill="1" applyBorder="1" applyAlignment="1">
      <alignment vertical="center"/>
    </xf>
    <xf numFmtId="165" fontId="0" fillId="38" borderId="12" xfId="43" applyNumberFormat="1" applyFont="1" applyFill="1" applyBorder="1" applyAlignment="1">
      <alignment vertical="center"/>
    </xf>
    <xf numFmtId="41" fontId="0" fillId="38" borderId="12" xfId="43" applyFont="1" applyFill="1" applyBorder="1" applyAlignment="1">
      <alignment vertical="center"/>
    </xf>
    <xf numFmtId="0" fontId="0" fillId="37" borderId="12" xfId="0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0" fillId="39" borderId="12" xfId="0" applyFill="1" applyBorder="1" applyAlignment="1">
      <alignment vertical="center"/>
    </xf>
    <xf numFmtId="165" fontId="0" fillId="39" borderId="12" xfId="43" applyNumberFormat="1" applyFont="1" applyFill="1" applyBorder="1" applyAlignment="1">
      <alignment vertical="center"/>
    </xf>
    <xf numFmtId="0" fontId="0" fillId="34" borderId="12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/>
    </xf>
    <xf numFmtId="0" fontId="0" fillId="40" borderId="12" xfId="0" applyFill="1" applyBorder="1" applyAlignment="1">
      <alignment horizontal="center" vertical="center"/>
    </xf>
    <xf numFmtId="165" fontId="0" fillId="40" borderId="12" xfId="43" applyNumberFormat="1" applyFont="1" applyFill="1" applyBorder="1" applyAlignment="1">
      <alignment vertical="center"/>
    </xf>
    <xf numFmtId="0" fontId="0" fillId="41" borderId="12" xfId="0" applyFill="1" applyBorder="1" applyAlignment="1">
      <alignment horizontal="center" vertical="center"/>
    </xf>
    <xf numFmtId="165" fontId="0" fillId="41" borderId="12" xfId="43" applyNumberFormat="1" applyFont="1" applyFill="1" applyBorder="1" applyAlignment="1">
      <alignment vertical="center"/>
    </xf>
    <xf numFmtId="165" fontId="0" fillId="41" borderId="12" xfId="43" applyNumberFormat="1" applyFont="1" applyFill="1" applyBorder="1" applyAlignment="1">
      <alignment vertical="center"/>
    </xf>
    <xf numFmtId="0" fontId="0" fillId="39" borderId="12" xfId="0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1" fillId="39" borderId="14" xfId="0" applyFont="1" applyFill="1" applyBorder="1" applyAlignment="1">
      <alignment horizontal="center" vertical="center"/>
    </xf>
    <xf numFmtId="0" fontId="1" fillId="37" borderId="13" xfId="0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MEI 2011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89"/>
          <c:w val="0.659"/>
          <c:h val="0.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Sheet1!$I$8:$I$11</c:f>
              <c:strCache/>
            </c:strRef>
          </c:cat>
          <c:val>
            <c:numRef>
              <c:f>Sheet1!$J$8:$J$11</c:f>
              <c:numCache/>
            </c:numRef>
          </c:val>
          <c:smooth val="0"/>
        </c:ser>
        <c:marker val="1"/>
        <c:axId val="57375742"/>
        <c:axId val="46619631"/>
      </c:lineChart>
      <c:catAx>
        <c:axId val="57375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631"/>
        <c:crosses val="autoZero"/>
        <c:auto val="1"/>
        <c:lblOffset val="100"/>
        <c:tickLblSkip val="1"/>
        <c:noMultiLvlLbl val="0"/>
      </c:catAx>
      <c:valAx>
        <c:axId val="466196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757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45625"/>
          <c:w val="0.228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OKTOBER 2011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8475"/>
          <c:w val="0.6635"/>
          <c:h val="0.77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Sheet1!$S$8:$S$11</c:f>
              <c:strCache/>
            </c:strRef>
          </c:cat>
          <c:val>
            <c:numRef>
              <c:f>Sheet1!$T$8:$T$11</c:f>
              <c:numCache/>
            </c:numRef>
          </c:val>
          <c:smooth val="0"/>
        </c:ser>
        <c:marker val="1"/>
        <c:axId val="49735480"/>
        <c:axId val="44966137"/>
      </c:line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7354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75"/>
          <c:y val="0.4595"/>
          <c:w val="0.22575"/>
          <c:h val="0.0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APRIL 2011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89"/>
          <c:w val="0.6535"/>
          <c:h val="0.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Sheet1!$G$8:$G$11</c:f>
              <c:strCache/>
            </c:strRef>
          </c:cat>
          <c:val>
            <c:numRef>
              <c:f>Sheet1!$H$8:$H$11</c:f>
              <c:numCache/>
            </c:numRef>
          </c:val>
          <c:smooth val="0"/>
        </c:ser>
        <c:marker val="1"/>
        <c:axId val="16923496"/>
        <c:axId val="18093737"/>
      </c:lineChart>
      <c:catAx>
        <c:axId val="1692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93737"/>
        <c:crosses val="autoZero"/>
        <c:auto val="1"/>
        <c:lblOffset val="100"/>
        <c:tickLblSkip val="1"/>
        <c:noMultiLvlLbl val="0"/>
      </c:catAx>
      <c:valAx>
        <c:axId val="180937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234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875"/>
          <c:y val="0.45625"/>
          <c:w val="0.233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MARET 2011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89"/>
          <c:w val="0.659"/>
          <c:h val="0.7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Sheet1!$E$8:$E$11</c:f>
              <c:strCache/>
            </c:strRef>
          </c:cat>
          <c:val>
            <c:numRef>
              <c:f>Sheet1!$F$8:$F$11</c:f>
              <c:numCache/>
            </c:numRef>
          </c:val>
          <c:smooth val="0"/>
        </c:ser>
        <c:marker val="1"/>
        <c:axId val="28625906"/>
        <c:axId val="56306563"/>
      </c:lineChart>
      <c:catAx>
        <c:axId val="28625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06563"/>
        <c:crosses val="autoZero"/>
        <c:auto val="1"/>
        <c:lblOffset val="100"/>
        <c:tickLblSkip val="1"/>
        <c:noMultiLvlLbl val="0"/>
      </c:catAx>
      <c:valAx>
        <c:axId val="563065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59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45625"/>
          <c:w val="0.2287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PEBRUARI 2011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88"/>
          <c:w val="0.66125"/>
          <c:h val="0.76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Sheet1!$C$8:$C$12</c:f>
              <c:strCache/>
            </c:strRef>
          </c:cat>
          <c:val>
            <c:numRef>
              <c:f>Sheet1!$D$8:$D$12</c:f>
              <c:numCache/>
            </c:numRef>
          </c:val>
          <c:smooth val="0"/>
        </c:ser>
        <c:marker val="1"/>
        <c:axId val="36997020"/>
        <c:axId val="64537725"/>
      </c:lineChart>
      <c:catAx>
        <c:axId val="36997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37725"/>
        <c:crosses val="autoZero"/>
        <c:auto val="1"/>
        <c:lblOffset val="100"/>
        <c:tickLblSkip val="1"/>
        <c:noMultiLvlLbl val="0"/>
      </c:catAx>
      <c:valAx>
        <c:axId val="64537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997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5875"/>
          <c:w val="0.227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KURS PAJAK
TGL. 31-01-2011 s/d 09-10-2011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735"/>
          <c:w val="0.8475"/>
          <c:h val="0.81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Sheet1!$X$8:$X$43</c:f>
              <c:strCache/>
            </c:strRef>
          </c:cat>
          <c:val>
            <c:numRef>
              <c:f>Sheet1!$Y$8:$Y$43</c:f>
              <c:numCache/>
            </c:numRef>
          </c:val>
          <c:smooth val="0"/>
        </c:ser>
        <c:marker val="1"/>
        <c:axId val="43968614"/>
        <c:axId val="60173207"/>
      </c:lineChart>
      <c:catAx>
        <c:axId val="43968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 val="autoZero"/>
        <c:auto val="1"/>
        <c:lblOffset val="100"/>
        <c:tickLblSkip val="2"/>
        <c:noMultiLvlLbl val="0"/>
      </c:catAx>
      <c:valAx>
        <c:axId val="60173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68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975"/>
          <c:y val="0.38375"/>
          <c:w val="0.127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JUNI 2011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88"/>
          <c:w val="0.658"/>
          <c:h val="0.76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Sheet1!$K$8:$K$12</c:f>
              <c:strCache/>
            </c:strRef>
          </c:cat>
          <c:val>
            <c:numRef>
              <c:f>Sheet1!$L$8:$L$12</c:f>
              <c:numCache/>
            </c:numRef>
          </c:val>
          <c:smooth val="0"/>
        </c:ser>
        <c:marker val="1"/>
        <c:axId val="4687952"/>
        <c:axId val="42191569"/>
      </c:lineChart>
      <c:catAx>
        <c:axId val="4687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91569"/>
        <c:crosses val="autoZero"/>
        <c:auto val="1"/>
        <c:lblOffset val="100"/>
        <c:tickLblSkip val="1"/>
        <c:noMultiLvlLbl val="0"/>
      </c:catAx>
      <c:valAx>
        <c:axId val="42191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79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45875"/>
          <c:w val="0.2297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JULI 2011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8725"/>
          <c:w val="0.659"/>
          <c:h val="0.7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Sheet1!$M$8:$M$11</c:f>
              <c:strCache/>
            </c:strRef>
          </c:cat>
          <c:val>
            <c:numRef>
              <c:f>Sheet1!$N$8:$N$11</c:f>
              <c:numCache/>
            </c:numRef>
          </c:val>
          <c:smooth val="0"/>
        </c:ser>
        <c:marker val="1"/>
        <c:axId val="44179802"/>
        <c:axId val="62073899"/>
      </c:lineChart>
      <c:catAx>
        <c:axId val="44179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073899"/>
        <c:crosses val="autoZero"/>
        <c:auto val="1"/>
        <c:lblOffset val="100"/>
        <c:tickLblSkip val="1"/>
        <c:noMultiLvlLbl val="0"/>
      </c:catAx>
      <c:valAx>
        <c:axId val="620738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325"/>
          <c:y val="0.4565"/>
          <c:w val="0.2287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AGUSTUS 2011</a:t>
            </a:r>
          </a:p>
        </c:rich>
      </c:tx>
      <c:layout>
        <c:manualLayout>
          <c:xMode val="factor"/>
          <c:yMode val="factor"/>
          <c:x val="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8625"/>
          <c:w val="0.66125"/>
          <c:h val="0.76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Sheet1!$O$8:$O$11</c:f>
              <c:strCache/>
            </c:strRef>
          </c:cat>
          <c:val>
            <c:numRef>
              <c:f>Sheet1!$P$8:$P$11</c:f>
              <c:numCache/>
            </c:numRef>
          </c:val>
          <c:smooth val="0"/>
        </c:ser>
        <c:marker val="1"/>
        <c:axId val="21794180"/>
        <c:axId val="61929893"/>
      </c:line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941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45"/>
          <c:y val="0.459"/>
          <c:w val="0.2277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SEPTEMBER 2011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1855"/>
          <c:w val="0.66225"/>
          <c:h val="0.76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Sheet1!$Q$8:$Q$12</c:f>
              <c:strCache/>
            </c:strRef>
          </c:cat>
          <c:val>
            <c:numRef>
              <c:f>Sheet1!$R$8:$R$12</c:f>
              <c:numCache/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4981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5"/>
          <c:y val="0.457"/>
          <c:w val="0.22675"/>
          <c:h val="0.0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16</xdr:row>
      <xdr:rowOff>9525</xdr:rowOff>
    </xdr:from>
    <xdr:to>
      <xdr:col>10</xdr:col>
      <xdr:colOff>19050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7762875" y="3200400"/>
        <a:ext cx="2209800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16</xdr:row>
      <xdr:rowOff>0</xdr:rowOff>
    </xdr:from>
    <xdr:to>
      <xdr:col>7</xdr:col>
      <xdr:colOff>590550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5572125" y="3190875"/>
        <a:ext cx="217170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9525</xdr:colOff>
      <xdr:row>16</xdr:row>
      <xdr:rowOff>0</xdr:rowOff>
    </xdr:from>
    <xdr:to>
      <xdr:col>5</xdr:col>
      <xdr:colOff>581025</xdr:colOff>
      <xdr:row>29</xdr:row>
      <xdr:rowOff>47625</xdr:rowOff>
    </xdr:to>
    <xdr:graphicFrame>
      <xdr:nvGraphicFramePr>
        <xdr:cNvPr id="3" name="Chart 3"/>
        <xdr:cNvGraphicFramePr/>
      </xdr:nvGraphicFramePr>
      <xdr:xfrm>
        <a:off x="3343275" y="3190875"/>
        <a:ext cx="2209800" cy="2152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3</xdr:col>
      <xdr:colOff>619125</xdr:colOff>
      <xdr:row>29</xdr:row>
      <xdr:rowOff>57150</xdr:rowOff>
    </xdr:to>
    <xdr:graphicFrame>
      <xdr:nvGraphicFramePr>
        <xdr:cNvPr id="4" name="Chart 4"/>
        <xdr:cNvGraphicFramePr/>
      </xdr:nvGraphicFramePr>
      <xdr:xfrm>
        <a:off x="933450" y="3190875"/>
        <a:ext cx="2219325" cy="2162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30</xdr:row>
      <xdr:rowOff>19050</xdr:rowOff>
    </xdr:from>
    <xdr:to>
      <xdr:col>9</xdr:col>
      <xdr:colOff>609600</xdr:colOff>
      <xdr:row>67</xdr:row>
      <xdr:rowOff>95250</xdr:rowOff>
    </xdr:to>
    <xdr:graphicFrame>
      <xdr:nvGraphicFramePr>
        <xdr:cNvPr id="5" name="Chart 5"/>
        <xdr:cNvGraphicFramePr/>
      </xdr:nvGraphicFramePr>
      <xdr:xfrm>
        <a:off x="933450" y="5476875"/>
        <a:ext cx="9010650" cy="6067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66675</xdr:colOff>
      <xdr:row>16</xdr:row>
      <xdr:rowOff>0</xdr:rowOff>
    </xdr:from>
    <xdr:to>
      <xdr:col>12</xdr:col>
      <xdr:colOff>38100</xdr:colOff>
      <xdr:row>29</xdr:row>
      <xdr:rowOff>57150</xdr:rowOff>
    </xdr:to>
    <xdr:graphicFrame>
      <xdr:nvGraphicFramePr>
        <xdr:cNvPr id="6" name="Chart 7"/>
        <xdr:cNvGraphicFramePr/>
      </xdr:nvGraphicFramePr>
      <xdr:xfrm>
        <a:off x="10020300" y="3190875"/>
        <a:ext cx="220027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47625</xdr:colOff>
      <xdr:row>16</xdr:row>
      <xdr:rowOff>0</xdr:rowOff>
    </xdr:from>
    <xdr:to>
      <xdr:col>14</xdr:col>
      <xdr:colOff>9525</xdr:colOff>
      <xdr:row>29</xdr:row>
      <xdr:rowOff>66675</xdr:rowOff>
    </xdr:to>
    <xdr:graphicFrame>
      <xdr:nvGraphicFramePr>
        <xdr:cNvPr id="7" name="Chart 8"/>
        <xdr:cNvGraphicFramePr/>
      </xdr:nvGraphicFramePr>
      <xdr:xfrm>
        <a:off x="12230100" y="3190875"/>
        <a:ext cx="2209800" cy="2171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16</xdr:row>
      <xdr:rowOff>0</xdr:rowOff>
    </xdr:from>
    <xdr:to>
      <xdr:col>16</xdr:col>
      <xdr:colOff>38100</xdr:colOff>
      <xdr:row>29</xdr:row>
      <xdr:rowOff>76200</xdr:rowOff>
    </xdr:to>
    <xdr:graphicFrame>
      <xdr:nvGraphicFramePr>
        <xdr:cNvPr id="8" name="Chart 9"/>
        <xdr:cNvGraphicFramePr/>
      </xdr:nvGraphicFramePr>
      <xdr:xfrm>
        <a:off x="14430375" y="3190875"/>
        <a:ext cx="2219325" cy="21812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18</xdr:col>
      <xdr:colOff>47625</xdr:colOff>
      <xdr:row>29</xdr:row>
      <xdr:rowOff>85725</xdr:rowOff>
    </xdr:to>
    <xdr:graphicFrame>
      <xdr:nvGraphicFramePr>
        <xdr:cNvPr id="9" name="Chart 10"/>
        <xdr:cNvGraphicFramePr/>
      </xdr:nvGraphicFramePr>
      <xdr:xfrm>
        <a:off x="16611600" y="3190875"/>
        <a:ext cx="2228850" cy="21907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16</xdr:row>
      <xdr:rowOff>0</xdr:rowOff>
    </xdr:from>
    <xdr:to>
      <xdr:col>20</xdr:col>
      <xdr:colOff>57150</xdr:colOff>
      <xdr:row>29</xdr:row>
      <xdr:rowOff>95250</xdr:rowOff>
    </xdr:to>
    <xdr:graphicFrame>
      <xdr:nvGraphicFramePr>
        <xdr:cNvPr id="10" name="Chart 11"/>
        <xdr:cNvGraphicFramePr/>
      </xdr:nvGraphicFramePr>
      <xdr:xfrm>
        <a:off x="18792825" y="3190875"/>
        <a:ext cx="2238375" cy="22002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Z112"/>
  <sheetViews>
    <sheetView showGridLines="0" tabSelected="1" zoomScalePageLayoutView="0" workbookViewId="0" topLeftCell="K1">
      <selection activeCell="A1" sqref="A1"/>
    </sheetView>
  </sheetViews>
  <sheetFormatPr defaultColWidth="9.140625" defaultRowHeight="12.75"/>
  <cols>
    <col min="1" max="1" width="9.140625" style="1" customWidth="1"/>
    <col min="2" max="2" width="4.8515625" style="1" customWidth="1"/>
    <col min="3" max="3" width="24.00390625" style="1" bestFit="1" customWidth="1"/>
    <col min="4" max="4" width="12.00390625" style="1" customWidth="1"/>
    <col min="5" max="5" width="24.57421875" style="2" bestFit="1" customWidth="1"/>
    <col min="6" max="6" width="9.28125" style="1" bestFit="1" customWidth="1"/>
    <col min="7" max="7" width="23.421875" style="1" bestFit="1" customWidth="1"/>
    <col min="8" max="8" width="9.28125" style="1" bestFit="1" customWidth="1"/>
    <col min="9" max="9" width="23.421875" style="1" bestFit="1" customWidth="1"/>
    <col min="10" max="10" width="9.28125" style="1" bestFit="1" customWidth="1"/>
    <col min="11" max="11" width="24.140625" style="1" customWidth="1"/>
    <col min="12" max="12" width="9.28125" style="1" bestFit="1" customWidth="1"/>
    <col min="13" max="13" width="24.421875" style="1" customWidth="1"/>
    <col min="14" max="14" width="9.28125" style="1" bestFit="1" customWidth="1"/>
    <col min="15" max="15" width="23.421875" style="1" bestFit="1" customWidth="1"/>
    <col min="16" max="16" width="9.28125" style="1" bestFit="1" customWidth="1"/>
    <col min="17" max="17" width="23.421875" style="1" bestFit="1" customWidth="1"/>
    <col min="18" max="18" width="9.28125" style="1" bestFit="1" customWidth="1"/>
    <col min="19" max="19" width="23.421875" style="1" bestFit="1" customWidth="1"/>
    <col min="20" max="20" width="9.28125" style="1" bestFit="1" customWidth="1"/>
    <col min="21" max="23" width="9.140625" style="1" customWidth="1"/>
    <col min="24" max="24" width="36.8515625" style="1" customWidth="1"/>
    <col min="25" max="25" width="9.28125" style="1" bestFit="1" customWidth="1"/>
    <col min="26" max="16384" width="9.140625" style="1" customWidth="1"/>
  </cols>
  <sheetData>
    <row r="1" ht="12.75"/>
    <row r="2" ht="12.75"/>
    <row r="3" ht="12.75">
      <c r="B3" s="19" t="s">
        <v>25</v>
      </c>
    </row>
    <row r="4" ht="12.75">
      <c r="B4" s="19" t="s">
        <v>54</v>
      </c>
    </row>
    <row r="5" ht="12.75"/>
    <row r="6" spans="2:20" ht="19.5" customHeight="1">
      <c r="B6" s="3" t="s">
        <v>0</v>
      </c>
      <c r="C6" s="44" t="s">
        <v>3</v>
      </c>
      <c r="D6" s="45"/>
      <c r="E6" s="42" t="s">
        <v>4</v>
      </c>
      <c r="F6" s="43"/>
      <c r="G6" s="52" t="s">
        <v>5</v>
      </c>
      <c r="H6" s="53"/>
      <c r="I6" s="54" t="s">
        <v>6</v>
      </c>
      <c r="J6" s="55"/>
      <c r="K6" s="50" t="s">
        <v>27</v>
      </c>
      <c r="L6" s="51"/>
      <c r="M6" s="48" t="s">
        <v>28</v>
      </c>
      <c r="N6" s="49"/>
      <c r="O6" s="42" t="s">
        <v>38</v>
      </c>
      <c r="P6" s="43"/>
      <c r="Q6" s="44" t="s">
        <v>39</v>
      </c>
      <c r="R6" s="45"/>
      <c r="S6" s="46" t="s">
        <v>40</v>
      </c>
      <c r="T6" s="47"/>
    </row>
    <row r="7" spans="2:20" ht="19.5" customHeight="1">
      <c r="B7" s="4"/>
      <c r="C7" s="5" t="s">
        <v>1</v>
      </c>
      <c r="D7" s="5" t="s">
        <v>2</v>
      </c>
      <c r="E7" s="6" t="s">
        <v>1</v>
      </c>
      <c r="F7" s="6" t="s">
        <v>2</v>
      </c>
      <c r="G7" s="7" t="s">
        <v>1</v>
      </c>
      <c r="H7" s="7" t="s">
        <v>2</v>
      </c>
      <c r="I7" s="8" t="s">
        <v>1</v>
      </c>
      <c r="J7" s="8" t="s">
        <v>2</v>
      </c>
      <c r="K7" s="20" t="s">
        <v>1</v>
      </c>
      <c r="L7" s="20" t="s">
        <v>2</v>
      </c>
      <c r="M7" s="29" t="s">
        <v>1</v>
      </c>
      <c r="N7" s="29" t="s">
        <v>2</v>
      </c>
      <c r="O7" s="6" t="s">
        <v>1</v>
      </c>
      <c r="P7" s="6" t="s">
        <v>2</v>
      </c>
      <c r="Q7" s="5" t="s">
        <v>1</v>
      </c>
      <c r="R7" s="5" t="s">
        <v>2</v>
      </c>
      <c r="S7" s="34" t="s">
        <v>1</v>
      </c>
      <c r="T7" s="34" t="s">
        <v>2</v>
      </c>
    </row>
    <row r="8" spans="2:25" ht="19.5" customHeight="1">
      <c r="B8" s="9">
        <v>1</v>
      </c>
      <c r="C8" s="10" t="s">
        <v>7</v>
      </c>
      <c r="D8" s="11">
        <v>9041</v>
      </c>
      <c r="E8" s="12" t="s">
        <v>13</v>
      </c>
      <c r="F8" s="13">
        <v>8809</v>
      </c>
      <c r="G8" s="14" t="s">
        <v>17</v>
      </c>
      <c r="H8" s="15">
        <v>8715</v>
      </c>
      <c r="I8" s="16" t="s">
        <v>21</v>
      </c>
      <c r="J8" s="17">
        <v>8618</v>
      </c>
      <c r="K8" s="28" t="s">
        <v>29</v>
      </c>
      <c r="L8" s="21">
        <v>8584</v>
      </c>
      <c r="M8" s="40" t="s">
        <v>34</v>
      </c>
      <c r="N8" s="31">
        <v>8600</v>
      </c>
      <c r="O8" s="32" t="s">
        <v>41</v>
      </c>
      <c r="P8" s="13">
        <v>8503</v>
      </c>
      <c r="Q8" s="37" t="s">
        <v>45</v>
      </c>
      <c r="R8" s="39">
        <v>8554</v>
      </c>
      <c r="S8" s="35" t="s">
        <v>50</v>
      </c>
      <c r="T8" s="36">
        <v>8979</v>
      </c>
      <c r="X8" s="1" t="str">
        <f aca="true" t="shared" si="0" ref="X8:Y12">+C8</f>
        <v>31-01-2011 s/d 06-02-2011 </v>
      </c>
      <c r="Y8" s="22">
        <f t="shared" si="0"/>
        <v>9041</v>
      </c>
    </row>
    <row r="9" spans="2:26" ht="19.5" customHeight="1">
      <c r="B9" s="9">
        <v>2</v>
      </c>
      <c r="C9" s="10" t="s">
        <v>8</v>
      </c>
      <c r="D9" s="11">
        <v>9030</v>
      </c>
      <c r="E9" s="12" t="s">
        <v>14</v>
      </c>
      <c r="F9" s="13">
        <v>8786.8</v>
      </c>
      <c r="G9" s="14" t="s">
        <v>18</v>
      </c>
      <c r="H9" s="15">
        <v>8663</v>
      </c>
      <c r="I9" s="16" t="s">
        <v>22</v>
      </c>
      <c r="J9" s="17">
        <v>8553</v>
      </c>
      <c r="K9" s="28" t="s">
        <v>30</v>
      </c>
      <c r="L9" s="21">
        <v>8549</v>
      </c>
      <c r="M9" s="40" t="s">
        <v>35</v>
      </c>
      <c r="N9" s="31">
        <v>8533</v>
      </c>
      <c r="O9" s="32" t="s">
        <v>42</v>
      </c>
      <c r="P9" s="13">
        <v>8483</v>
      </c>
      <c r="Q9" s="37" t="s">
        <v>46</v>
      </c>
      <c r="R9" s="38">
        <v>8554</v>
      </c>
      <c r="S9" s="35" t="s">
        <v>51</v>
      </c>
      <c r="T9" s="36">
        <v>8943</v>
      </c>
      <c r="X9" s="1" t="str">
        <f t="shared" si="0"/>
        <v>07-02-2011 s/d 13-02-2011</v>
      </c>
      <c r="Y9" s="22">
        <f t="shared" si="0"/>
        <v>9030</v>
      </c>
      <c r="Z9" s="24">
        <f>+Y9-Y8</f>
        <v>-11</v>
      </c>
    </row>
    <row r="10" spans="2:26" ht="19.5" customHeight="1">
      <c r="B10" s="9">
        <v>3</v>
      </c>
      <c r="C10" s="10" t="s">
        <v>9</v>
      </c>
      <c r="D10" s="11">
        <v>8932.25</v>
      </c>
      <c r="E10" s="12" t="s">
        <v>15</v>
      </c>
      <c r="F10" s="13">
        <v>8775.8</v>
      </c>
      <c r="G10" s="14" t="s">
        <v>19</v>
      </c>
      <c r="H10" s="15">
        <v>8659.75</v>
      </c>
      <c r="I10" s="16" t="s">
        <v>23</v>
      </c>
      <c r="J10" s="17">
        <v>8554</v>
      </c>
      <c r="K10" s="28" t="s">
        <v>31</v>
      </c>
      <c r="L10" s="21">
        <v>8516</v>
      </c>
      <c r="M10" s="40" t="s">
        <v>36</v>
      </c>
      <c r="N10" s="31">
        <v>8545</v>
      </c>
      <c r="O10" s="32" t="s">
        <v>43</v>
      </c>
      <c r="P10" s="13">
        <v>8542</v>
      </c>
      <c r="Q10" s="37" t="s">
        <v>47</v>
      </c>
      <c r="R10" s="38">
        <v>8554</v>
      </c>
      <c r="S10" s="35" t="s">
        <v>52</v>
      </c>
      <c r="T10" s="36"/>
      <c r="X10" s="1" t="str">
        <f t="shared" si="0"/>
        <v>14-02-2011 s/d 20-02-2011</v>
      </c>
      <c r="Y10" s="22">
        <f t="shared" si="0"/>
        <v>8932.25</v>
      </c>
      <c r="Z10" s="24">
        <f aca="true" t="shared" si="1" ref="Z10:Z34">+Y10-Y9</f>
        <v>-97.75</v>
      </c>
    </row>
    <row r="11" spans="2:26" ht="19.5" customHeight="1">
      <c r="B11" s="9">
        <v>4</v>
      </c>
      <c r="C11" s="10" t="s">
        <v>10</v>
      </c>
      <c r="D11" s="11">
        <v>8901</v>
      </c>
      <c r="E11" s="12" t="s">
        <v>16</v>
      </c>
      <c r="F11" s="13">
        <v>8720.2</v>
      </c>
      <c r="G11" s="14" t="s">
        <v>20</v>
      </c>
      <c r="H11" s="15">
        <v>8664</v>
      </c>
      <c r="I11" s="16" t="s">
        <v>24</v>
      </c>
      <c r="J11" s="17">
        <v>8569</v>
      </c>
      <c r="K11" s="28" t="s">
        <v>32</v>
      </c>
      <c r="L11" s="21">
        <v>8563</v>
      </c>
      <c r="M11" s="40" t="s">
        <v>37</v>
      </c>
      <c r="N11" s="31">
        <v>8543</v>
      </c>
      <c r="O11" s="32" t="s">
        <v>44</v>
      </c>
      <c r="P11" s="13">
        <v>8539</v>
      </c>
      <c r="Q11" s="33" t="s">
        <v>48</v>
      </c>
      <c r="R11" s="11">
        <v>8741</v>
      </c>
      <c r="S11" s="35" t="s">
        <v>53</v>
      </c>
      <c r="T11" s="36"/>
      <c r="X11" s="1" t="str">
        <f t="shared" si="0"/>
        <v>21-02-2011 s/d 27-02-2011</v>
      </c>
      <c r="Y11" s="22">
        <f t="shared" si="0"/>
        <v>8901</v>
      </c>
      <c r="Z11" s="24">
        <f t="shared" si="1"/>
        <v>-31.25</v>
      </c>
    </row>
    <row r="12" spans="2:26" ht="19.5" customHeight="1">
      <c r="B12" s="9">
        <v>5</v>
      </c>
      <c r="C12" s="10" t="s">
        <v>11</v>
      </c>
      <c r="D12" s="11">
        <v>8866</v>
      </c>
      <c r="E12" s="12"/>
      <c r="F12" s="13"/>
      <c r="G12" s="14"/>
      <c r="H12" s="15"/>
      <c r="I12" s="16"/>
      <c r="J12" s="17"/>
      <c r="K12" s="28" t="s">
        <v>33</v>
      </c>
      <c r="L12" s="21">
        <v>8603</v>
      </c>
      <c r="M12" s="30"/>
      <c r="N12" s="31"/>
      <c r="O12" s="32"/>
      <c r="P12" s="13"/>
      <c r="Q12" s="33" t="s">
        <v>49</v>
      </c>
      <c r="R12" s="11">
        <v>8973</v>
      </c>
      <c r="S12" s="35"/>
      <c r="T12" s="36"/>
      <c r="X12" s="1" t="str">
        <f t="shared" si="0"/>
        <v>28-02-2011 s/d 06-03-2011</v>
      </c>
      <c r="Y12" s="22">
        <f t="shared" si="0"/>
        <v>8866</v>
      </c>
      <c r="Z12" s="24">
        <f t="shared" si="1"/>
        <v>-35</v>
      </c>
    </row>
    <row r="13" spans="4:26" ht="12.75">
      <c r="D13" s="18"/>
      <c r="F13" s="18"/>
      <c r="H13" s="18"/>
      <c r="J13" s="18"/>
      <c r="L13" s="18"/>
      <c r="N13" s="18"/>
      <c r="P13" s="18"/>
      <c r="R13" s="18"/>
      <c r="T13" s="18"/>
      <c r="X13" s="23" t="str">
        <f aca="true" t="shared" si="2" ref="X13:Y16">+E8</f>
        <v>07-03-2011 s/d 13-03-2011</v>
      </c>
      <c r="Y13" s="22">
        <f t="shared" si="2"/>
        <v>8809</v>
      </c>
      <c r="Z13" s="24">
        <f t="shared" si="1"/>
        <v>-57</v>
      </c>
    </row>
    <row r="14" spans="4:26" ht="12.75">
      <c r="D14" s="18"/>
      <c r="F14" s="18"/>
      <c r="H14" s="18"/>
      <c r="J14" s="18"/>
      <c r="L14" s="18"/>
      <c r="N14" s="18"/>
      <c r="P14" s="18"/>
      <c r="R14" s="18"/>
      <c r="T14" s="18"/>
      <c r="X14" s="23" t="str">
        <f t="shared" si="2"/>
        <v>14-03-2011 s/d 20-03-2011</v>
      </c>
      <c r="Y14" s="22">
        <f t="shared" si="2"/>
        <v>8786.8</v>
      </c>
      <c r="Z14" s="24">
        <f t="shared" si="1"/>
        <v>-22.200000000000728</v>
      </c>
    </row>
    <row r="15" spans="3:26" ht="12.75">
      <c r="C15" s="25" t="s">
        <v>12</v>
      </c>
      <c r="D15" s="26">
        <f>AVERAGE(D8:D12)</f>
        <v>8954.05</v>
      </c>
      <c r="E15" s="27"/>
      <c r="F15" s="26">
        <f>AVERAGE(F8:F11)</f>
        <v>8772.95</v>
      </c>
      <c r="G15" s="25"/>
      <c r="H15" s="26">
        <f>AVERAGE(H8:H11)</f>
        <v>8675.4375</v>
      </c>
      <c r="I15" s="25"/>
      <c r="J15" s="26">
        <f>AVERAGE(J8:J11)</f>
        <v>8573.5</v>
      </c>
      <c r="K15" s="25"/>
      <c r="L15" s="26">
        <f>AVERAGE(L8:L11)</f>
        <v>8553</v>
      </c>
      <c r="M15" s="25"/>
      <c r="N15" s="26">
        <f>AVERAGE(N8:N11)</f>
        <v>8555.25</v>
      </c>
      <c r="O15" s="25"/>
      <c r="P15" s="26">
        <f>AVERAGE(P8:P11)</f>
        <v>8516.75</v>
      </c>
      <c r="Q15" s="25"/>
      <c r="R15" s="26">
        <f>AVERAGE(R8:R11)</f>
        <v>8600.75</v>
      </c>
      <c r="S15" s="25"/>
      <c r="T15" s="26">
        <f>AVERAGE(T8:T11)</f>
        <v>8961</v>
      </c>
      <c r="X15" s="23" t="str">
        <f t="shared" si="2"/>
        <v>21-03-2011 s/d 27-03-2011</v>
      </c>
      <c r="Y15" s="22">
        <f t="shared" si="2"/>
        <v>8775.8</v>
      </c>
      <c r="Z15" s="24">
        <f t="shared" si="1"/>
        <v>-11</v>
      </c>
    </row>
    <row r="16" spans="2:26" ht="12.75">
      <c r="B16" s="41" t="s">
        <v>26</v>
      </c>
      <c r="D16" s="18"/>
      <c r="F16" s="18"/>
      <c r="H16" s="18"/>
      <c r="J16" s="18"/>
      <c r="X16" s="23" t="str">
        <f t="shared" si="2"/>
        <v>28-03-2011 s/d 03-04-2011</v>
      </c>
      <c r="Y16" s="22">
        <f t="shared" si="2"/>
        <v>8720.2</v>
      </c>
      <c r="Z16" s="24">
        <f t="shared" si="1"/>
        <v>-55.599999999998545</v>
      </c>
    </row>
    <row r="17" spans="4:26" ht="12.75">
      <c r="D17" s="18"/>
      <c r="F17" s="18"/>
      <c r="H17" s="18"/>
      <c r="J17" s="18"/>
      <c r="X17" s="23" t="str">
        <f aca="true" t="shared" si="3" ref="X17:Y20">+G8</f>
        <v>04-04-2011 s/d 10-04-2011</v>
      </c>
      <c r="Y17" s="22">
        <f t="shared" si="3"/>
        <v>8715</v>
      </c>
      <c r="Z17" s="24">
        <f t="shared" si="1"/>
        <v>-5.200000000000728</v>
      </c>
    </row>
    <row r="18" spans="4:26" ht="12.75">
      <c r="D18" s="18"/>
      <c r="F18" s="18"/>
      <c r="H18" s="18"/>
      <c r="J18" s="18"/>
      <c r="X18" s="23" t="str">
        <f t="shared" si="3"/>
        <v>11-04-2011 s/d 17-04-2011</v>
      </c>
      <c r="Y18" s="22">
        <f t="shared" si="3"/>
        <v>8663</v>
      </c>
      <c r="Z18" s="24">
        <f t="shared" si="1"/>
        <v>-52</v>
      </c>
    </row>
    <row r="19" spans="4:26" ht="12.75">
      <c r="D19" s="18"/>
      <c r="F19" s="18"/>
      <c r="H19" s="18"/>
      <c r="J19" s="18"/>
      <c r="X19" s="23" t="str">
        <f t="shared" si="3"/>
        <v>18-04-2011 s/d 24-04-2011</v>
      </c>
      <c r="Y19" s="22">
        <f t="shared" si="3"/>
        <v>8659.75</v>
      </c>
      <c r="Z19" s="24">
        <f t="shared" si="1"/>
        <v>-3.25</v>
      </c>
    </row>
    <row r="20" spans="4:26" ht="12.75">
      <c r="D20" s="18"/>
      <c r="F20" s="18"/>
      <c r="H20" s="18"/>
      <c r="J20" s="18"/>
      <c r="X20" s="23" t="str">
        <f t="shared" si="3"/>
        <v>25-04-2011 s/d 01-05-2011</v>
      </c>
      <c r="Y20" s="22">
        <f t="shared" si="3"/>
        <v>8664</v>
      </c>
      <c r="Z20" s="24">
        <f t="shared" si="1"/>
        <v>4.25</v>
      </c>
    </row>
    <row r="21" spans="4:26" ht="12.75">
      <c r="D21" s="18"/>
      <c r="F21" s="18"/>
      <c r="H21" s="18"/>
      <c r="J21" s="18"/>
      <c r="X21" s="23" t="str">
        <f aca="true" t="shared" si="4" ref="X21:Y24">+I8</f>
        <v>02-05-2011 s/d 08-05-2011</v>
      </c>
      <c r="Y21" s="22">
        <f t="shared" si="4"/>
        <v>8618</v>
      </c>
      <c r="Z21" s="24">
        <f t="shared" si="1"/>
        <v>-46</v>
      </c>
    </row>
    <row r="22" spans="4:26" ht="12.75">
      <c r="D22" s="18"/>
      <c r="F22" s="18"/>
      <c r="H22" s="18"/>
      <c r="J22" s="18"/>
      <c r="X22" s="23" t="str">
        <f t="shared" si="4"/>
        <v>09-05-2011 s/d 15-05-2011</v>
      </c>
      <c r="Y22" s="22">
        <f t="shared" si="4"/>
        <v>8553</v>
      </c>
      <c r="Z22" s="24">
        <f t="shared" si="1"/>
        <v>-65</v>
      </c>
    </row>
    <row r="23" spans="4:26" ht="12.75">
      <c r="D23" s="18"/>
      <c r="F23" s="18"/>
      <c r="H23" s="18"/>
      <c r="J23" s="18"/>
      <c r="X23" s="23" t="str">
        <f t="shared" si="4"/>
        <v>16-05-2011 s/d 22-05-2011</v>
      </c>
      <c r="Y23" s="22">
        <f t="shared" si="4"/>
        <v>8554</v>
      </c>
      <c r="Z23" s="24">
        <f t="shared" si="1"/>
        <v>1</v>
      </c>
    </row>
    <row r="24" spans="4:26" ht="12.75">
      <c r="D24" s="18"/>
      <c r="F24" s="18"/>
      <c r="H24" s="18"/>
      <c r="J24" s="18"/>
      <c r="X24" s="23" t="str">
        <f t="shared" si="4"/>
        <v>23-05-2011 s/d 29-05-2011</v>
      </c>
      <c r="Y24" s="22">
        <f t="shared" si="4"/>
        <v>8569</v>
      </c>
      <c r="Z24" s="24">
        <f t="shared" si="1"/>
        <v>15</v>
      </c>
    </row>
    <row r="25" spans="4:26" ht="12.75">
      <c r="D25" s="18"/>
      <c r="F25" s="18"/>
      <c r="H25" s="18"/>
      <c r="J25" s="18"/>
      <c r="X25" s="1" t="str">
        <f aca="true" t="shared" si="5" ref="X25:Y29">+K8</f>
        <v>30-05-2011 s/d 05-06-2011</v>
      </c>
      <c r="Y25" s="22">
        <f t="shared" si="5"/>
        <v>8584</v>
      </c>
      <c r="Z25" s="24">
        <f t="shared" si="1"/>
        <v>15</v>
      </c>
    </row>
    <row r="26" spans="4:26" ht="12.75">
      <c r="D26" s="18"/>
      <c r="F26" s="18"/>
      <c r="H26" s="18"/>
      <c r="J26" s="18"/>
      <c r="X26" s="1" t="str">
        <f t="shared" si="5"/>
        <v>06-06-2011 s/d 12-06-2011</v>
      </c>
      <c r="Y26" s="22">
        <f t="shared" si="5"/>
        <v>8549</v>
      </c>
      <c r="Z26" s="24">
        <f t="shared" si="1"/>
        <v>-35</v>
      </c>
    </row>
    <row r="27" spans="4:26" ht="12.75">
      <c r="D27" s="18"/>
      <c r="F27" s="18"/>
      <c r="H27" s="18"/>
      <c r="J27" s="18"/>
      <c r="X27" s="1" t="str">
        <f t="shared" si="5"/>
        <v>13-06-2011 s/d 19-06-2011</v>
      </c>
      <c r="Y27" s="22">
        <f t="shared" si="5"/>
        <v>8516</v>
      </c>
      <c r="Z27" s="24">
        <f t="shared" si="1"/>
        <v>-33</v>
      </c>
    </row>
    <row r="28" spans="4:26" ht="12.75">
      <c r="D28" s="18"/>
      <c r="F28" s="18"/>
      <c r="H28" s="18"/>
      <c r="J28" s="18"/>
      <c r="X28" s="1" t="str">
        <f t="shared" si="5"/>
        <v>20-06-2011 s/d 26-06-2011</v>
      </c>
      <c r="Y28" s="22">
        <f t="shared" si="5"/>
        <v>8563</v>
      </c>
      <c r="Z28" s="24">
        <f t="shared" si="1"/>
        <v>47</v>
      </c>
    </row>
    <row r="29" spans="4:26" ht="12.75">
      <c r="D29" s="18"/>
      <c r="F29" s="18"/>
      <c r="H29" s="18"/>
      <c r="J29" s="18"/>
      <c r="X29" s="1" t="str">
        <f t="shared" si="5"/>
        <v>27-06-2011 s/d 03-07-2011</v>
      </c>
      <c r="Y29" s="22">
        <f t="shared" si="5"/>
        <v>8603</v>
      </c>
      <c r="Z29" s="24">
        <f t="shared" si="1"/>
        <v>40</v>
      </c>
    </row>
    <row r="30" spans="4:26" ht="12.75">
      <c r="D30" s="18"/>
      <c r="F30" s="18"/>
      <c r="H30" s="18"/>
      <c r="J30" s="18"/>
      <c r="X30" s="1" t="str">
        <f aca="true" t="shared" si="6" ref="X30:Y33">+M8</f>
        <v>04-07-2011 s/d 10-07-2011</v>
      </c>
      <c r="Y30" s="22">
        <f t="shared" si="6"/>
        <v>8600</v>
      </c>
      <c r="Z30" s="24">
        <f t="shared" si="1"/>
        <v>-3</v>
      </c>
    </row>
    <row r="31" spans="4:26" ht="12.75">
      <c r="D31" s="18"/>
      <c r="F31" s="18"/>
      <c r="H31" s="18"/>
      <c r="J31" s="18"/>
      <c r="X31" s="1" t="str">
        <f t="shared" si="6"/>
        <v>11-07-2011 s/d 17-07-2011</v>
      </c>
      <c r="Y31" s="22">
        <f t="shared" si="6"/>
        <v>8533</v>
      </c>
      <c r="Z31" s="24">
        <f t="shared" si="1"/>
        <v>-67</v>
      </c>
    </row>
    <row r="32" spans="4:26" ht="12.75">
      <c r="D32" s="18"/>
      <c r="F32" s="18"/>
      <c r="H32" s="18"/>
      <c r="J32" s="18"/>
      <c r="X32" s="1" t="str">
        <f t="shared" si="6"/>
        <v>18-07-2011 s/d 24-07-2011</v>
      </c>
      <c r="Y32" s="22">
        <f t="shared" si="6"/>
        <v>8545</v>
      </c>
      <c r="Z32" s="24">
        <f t="shared" si="1"/>
        <v>12</v>
      </c>
    </row>
    <row r="33" spans="4:26" ht="12.75">
      <c r="D33" s="18"/>
      <c r="F33" s="18"/>
      <c r="H33" s="18"/>
      <c r="J33" s="18"/>
      <c r="X33" s="1" t="str">
        <f t="shared" si="6"/>
        <v>25-07-2011 s/d 31-07-2011</v>
      </c>
      <c r="Y33" s="22">
        <f t="shared" si="6"/>
        <v>8543</v>
      </c>
      <c r="Z33" s="24">
        <f t="shared" si="1"/>
        <v>-2</v>
      </c>
    </row>
    <row r="34" spans="4:26" ht="12.75">
      <c r="D34" s="18"/>
      <c r="F34" s="18"/>
      <c r="H34" s="18"/>
      <c r="J34" s="18"/>
      <c r="X34" s="1" t="str">
        <f aca="true" t="shared" si="7" ref="X34:Y37">+O8</f>
        <v>01-08-2011 s/d 07-08-2011</v>
      </c>
      <c r="Y34" s="22">
        <f t="shared" si="7"/>
        <v>8503</v>
      </c>
      <c r="Z34" s="24">
        <f t="shared" si="1"/>
        <v>-40</v>
      </c>
    </row>
    <row r="35" spans="4:26" ht="12.75">
      <c r="D35" s="18"/>
      <c r="X35" s="1" t="str">
        <f t="shared" si="7"/>
        <v>08-08-2011 s/d 14-08-2011</v>
      </c>
      <c r="Y35" s="22">
        <f t="shared" si="7"/>
        <v>8483</v>
      </c>
      <c r="Z35" s="24">
        <f aca="true" t="shared" si="8" ref="Z35:Z43">+Y35-Y34</f>
        <v>-20</v>
      </c>
    </row>
    <row r="36" spans="4:26" ht="12.75">
      <c r="D36" s="18"/>
      <c r="X36" s="1" t="str">
        <f t="shared" si="7"/>
        <v>15-08-2011 s/d 21-08-2011</v>
      </c>
      <c r="Y36" s="22">
        <f t="shared" si="7"/>
        <v>8542</v>
      </c>
      <c r="Z36" s="24">
        <f t="shared" si="8"/>
        <v>59</v>
      </c>
    </row>
    <row r="37" spans="4:26" ht="12.75">
      <c r="D37" s="18"/>
      <c r="X37" s="1" t="str">
        <f t="shared" si="7"/>
        <v>22-08-2011 s/d 28-08-2011</v>
      </c>
      <c r="Y37" s="22">
        <f t="shared" si="7"/>
        <v>8539</v>
      </c>
      <c r="Z37" s="24">
        <f t="shared" si="8"/>
        <v>-3</v>
      </c>
    </row>
    <row r="38" spans="4:26" ht="12.75">
      <c r="D38" s="18"/>
      <c r="X38" s="1" t="str">
        <f aca="true" t="shared" si="9" ref="X38:Y42">+Q8</f>
        <v>29-08-2011 s/d 04-09-2011</v>
      </c>
      <c r="Y38" s="22">
        <f t="shared" si="9"/>
        <v>8554</v>
      </c>
      <c r="Z38" s="24">
        <f t="shared" si="8"/>
        <v>15</v>
      </c>
    </row>
    <row r="39" spans="4:26" ht="12.75">
      <c r="D39" s="18"/>
      <c r="X39" s="1" t="str">
        <f t="shared" si="9"/>
        <v>05-09-2011 s/d 11-09-2011</v>
      </c>
      <c r="Y39" s="22">
        <f t="shared" si="9"/>
        <v>8554</v>
      </c>
      <c r="Z39" s="24">
        <f t="shared" si="8"/>
        <v>0</v>
      </c>
    </row>
    <row r="40" spans="4:26" ht="12.75">
      <c r="D40" s="18"/>
      <c r="X40" s="1" t="str">
        <f t="shared" si="9"/>
        <v>12-09-2011 s/d 18-09-2011</v>
      </c>
      <c r="Y40" s="22">
        <f t="shared" si="9"/>
        <v>8554</v>
      </c>
      <c r="Z40" s="24">
        <f t="shared" si="8"/>
        <v>0</v>
      </c>
    </row>
    <row r="41" spans="4:26" ht="12.75">
      <c r="D41" s="18"/>
      <c r="X41" s="1" t="str">
        <f t="shared" si="9"/>
        <v>19-09-2011 s/d 25-09-2011</v>
      </c>
      <c r="Y41" s="22">
        <f t="shared" si="9"/>
        <v>8741</v>
      </c>
      <c r="Z41" s="24">
        <f t="shared" si="8"/>
        <v>187</v>
      </c>
    </row>
    <row r="42" spans="4:26" ht="12.75">
      <c r="D42" s="18"/>
      <c r="X42" s="1" t="str">
        <f t="shared" si="9"/>
        <v>26-09-2011 s/d 02-10-2011</v>
      </c>
      <c r="Y42" s="22">
        <f t="shared" si="9"/>
        <v>8973</v>
      </c>
      <c r="Z42" s="24">
        <f t="shared" si="8"/>
        <v>232</v>
      </c>
    </row>
    <row r="43" spans="4:26" ht="12.75">
      <c r="D43" s="18"/>
      <c r="X43" s="1" t="str">
        <f>+S8</f>
        <v>03-10-2011 s/d 09-10-2011</v>
      </c>
      <c r="Y43" s="22">
        <f>+T8</f>
        <v>8979</v>
      </c>
      <c r="Z43" s="24">
        <f t="shared" si="8"/>
        <v>6</v>
      </c>
    </row>
    <row r="44" ht="12.75">
      <c r="D44" s="18"/>
    </row>
    <row r="45" ht="12.75">
      <c r="D45" s="18"/>
    </row>
    <row r="46" ht="12.75">
      <c r="D46" s="18"/>
    </row>
    <row r="47" ht="12.75">
      <c r="D47" s="18"/>
    </row>
    <row r="48" ht="12.75">
      <c r="D48" s="18"/>
    </row>
    <row r="49" ht="12.75">
      <c r="D49" s="18"/>
    </row>
    <row r="50" ht="12.75">
      <c r="D50" s="18"/>
    </row>
    <row r="51" ht="12.75">
      <c r="D51" s="18"/>
    </row>
    <row r="52" ht="12.75">
      <c r="D52" s="18"/>
    </row>
    <row r="53" ht="12.75">
      <c r="D53" s="18"/>
    </row>
    <row r="54" ht="12.75">
      <c r="D54" s="18"/>
    </row>
    <row r="55" ht="12.75">
      <c r="D55" s="18"/>
    </row>
    <row r="56" ht="12.75">
      <c r="D56" s="18"/>
    </row>
    <row r="57" ht="12.75">
      <c r="D57" s="18"/>
    </row>
    <row r="58" ht="12.75">
      <c r="D58" s="18"/>
    </row>
    <row r="59" ht="12.75">
      <c r="D59" s="18"/>
    </row>
    <row r="60" ht="12.75">
      <c r="D60" s="18"/>
    </row>
    <row r="61" ht="12.75">
      <c r="D61" s="18"/>
    </row>
    <row r="62" ht="12.75">
      <c r="D62" s="18"/>
    </row>
    <row r="63" ht="12.75">
      <c r="D63" s="18"/>
    </row>
    <row r="64" ht="12.75">
      <c r="D64" s="18"/>
    </row>
    <row r="65" ht="12.75">
      <c r="D65" s="18"/>
    </row>
    <row r="66" ht="12.75">
      <c r="D66" s="18"/>
    </row>
    <row r="67" ht="12.75">
      <c r="D67" s="18"/>
    </row>
    <row r="68" ht="12.75">
      <c r="D68" s="18"/>
    </row>
    <row r="69" ht="12.75">
      <c r="D69" s="18"/>
    </row>
    <row r="70" ht="12.75">
      <c r="D70" s="18"/>
    </row>
    <row r="71" ht="12.75">
      <c r="D71" s="18"/>
    </row>
    <row r="72" ht="12.75">
      <c r="D72" s="18"/>
    </row>
    <row r="73" ht="12.75">
      <c r="D73" s="18"/>
    </row>
    <row r="74" ht="12.75">
      <c r="D74" s="18"/>
    </row>
    <row r="75" ht="12.75">
      <c r="D75" s="18"/>
    </row>
    <row r="76" ht="12.75">
      <c r="D76" s="18"/>
    </row>
    <row r="77" ht="12.75">
      <c r="D77" s="18"/>
    </row>
    <row r="78" ht="12.75">
      <c r="D78" s="18"/>
    </row>
    <row r="79" ht="12.75">
      <c r="D79" s="18"/>
    </row>
    <row r="80" ht="12.75">
      <c r="D80" s="18"/>
    </row>
    <row r="81" ht="12.75">
      <c r="D81" s="18"/>
    </row>
    <row r="82" ht="12.75">
      <c r="D82" s="18"/>
    </row>
    <row r="83" ht="12.75">
      <c r="D83" s="18"/>
    </row>
    <row r="84" ht="12.75">
      <c r="D84" s="18"/>
    </row>
    <row r="85" ht="12.75">
      <c r="D85" s="18"/>
    </row>
    <row r="86" ht="12.75">
      <c r="D86" s="18"/>
    </row>
    <row r="87" ht="12.75">
      <c r="D87" s="18"/>
    </row>
    <row r="88" ht="12.75">
      <c r="D88" s="18"/>
    </row>
    <row r="89" ht="12.75">
      <c r="D89" s="18"/>
    </row>
    <row r="90" ht="12.75">
      <c r="D90" s="18"/>
    </row>
    <row r="91" ht="12.75">
      <c r="D91" s="18"/>
    </row>
    <row r="92" ht="12.75">
      <c r="D92" s="18"/>
    </row>
    <row r="93" ht="12.75">
      <c r="D93" s="18"/>
    </row>
    <row r="94" ht="12.75">
      <c r="D94" s="18"/>
    </row>
    <row r="95" ht="12.75">
      <c r="D95" s="18"/>
    </row>
    <row r="96" ht="12.75">
      <c r="D96" s="18"/>
    </row>
    <row r="97" ht="12.75">
      <c r="D97" s="18"/>
    </row>
    <row r="98" ht="12.75">
      <c r="D98" s="18"/>
    </row>
    <row r="99" ht="12.75">
      <c r="D99" s="18"/>
    </row>
    <row r="100" ht="12.75">
      <c r="D100" s="18"/>
    </row>
    <row r="101" ht="12.75">
      <c r="D101" s="18"/>
    </row>
    <row r="102" ht="12.75">
      <c r="D102" s="18"/>
    </row>
    <row r="103" ht="12.75">
      <c r="D103" s="18"/>
    </row>
    <row r="104" ht="12.75">
      <c r="D104" s="18"/>
    </row>
    <row r="105" ht="12.75">
      <c r="D105" s="18"/>
    </row>
    <row r="106" ht="12.75">
      <c r="D106" s="18"/>
    </row>
    <row r="107" ht="12.75">
      <c r="D107" s="18"/>
    </row>
    <row r="108" ht="12.75">
      <c r="D108" s="18"/>
    </row>
    <row r="109" ht="12.75">
      <c r="D109" s="18"/>
    </row>
    <row r="110" ht="12.75">
      <c r="D110" s="18"/>
    </row>
    <row r="111" ht="12.75">
      <c r="D111" s="18"/>
    </row>
    <row r="112" ht="12.75">
      <c r="D112" s="18"/>
    </row>
  </sheetData>
  <sheetProtection/>
  <mergeCells count="9">
    <mergeCell ref="O6:P6"/>
    <mergeCell ref="Q6:R6"/>
    <mergeCell ref="S6:T6"/>
    <mergeCell ref="M6:N6"/>
    <mergeCell ref="K6:L6"/>
    <mergeCell ref="C6:D6"/>
    <mergeCell ref="E6:F6"/>
    <mergeCell ref="G6:H6"/>
    <mergeCell ref="I6:J6"/>
  </mergeCells>
  <conditionalFormatting sqref="Z1:Z6553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tunggal jaya plastic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ena</dc:creator>
  <cp:keywords/>
  <dc:description/>
  <cp:lastModifiedBy>ena</cp:lastModifiedBy>
  <dcterms:created xsi:type="dcterms:W3CDTF">2011-05-25T09:10:06Z</dcterms:created>
  <dcterms:modified xsi:type="dcterms:W3CDTF">2011-10-11T01:44:12Z</dcterms:modified>
  <cp:category/>
  <cp:version/>
  <cp:contentType/>
  <cp:contentStatus/>
</cp:coreProperties>
</file>